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 Timesheet (Blank)" sheetId="1" r:id="rId4"/>
    <sheet state="visible" name="Monthly Timesheet Sample" sheetId="2" r:id="rId5"/>
  </sheets>
  <definedNames/>
  <calcPr/>
  <extLst>
    <ext uri="GoogleSheetsCustomDataVersion1">
      <go:sheetsCustomData xmlns:go="http://customooxmlschemas.google.com/" r:id="rId6" roundtripDataSignature="AMtx7miSCKxxlbqp+SC2zFilKoQ3PLon7Q=="/>
    </ext>
  </extLst>
</workbook>
</file>

<file path=xl/sharedStrings.xml><?xml version="1.0" encoding="utf-8"?>
<sst xmlns="http://schemas.openxmlformats.org/spreadsheetml/2006/main" count="107" uniqueCount="26">
  <si>
    <t>Employee Name:</t>
  </si>
  <si>
    <t>Month:</t>
  </si>
  <si>
    <t>Manager Name:</t>
  </si>
  <si>
    <t>Rate Per Hour:</t>
  </si>
  <si>
    <t>Week Starting</t>
  </si>
  <si>
    <t>Hours Worked</t>
  </si>
  <si>
    <t>Total Pay</t>
  </si>
  <si>
    <t>TOTAL</t>
  </si>
  <si>
    <t>Weekly Breakdown</t>
  </si>
  <si>
    <t>Date</t>
  </si>
  <si>
    <t>Day</t>
  </si>
  <si>
    <t>Time In</t>
  </si>
  <si>
    <t>Time Out</t>
  </si>
  <si>
    <t>Total Hours</t>
  </si>
  <si>
    <t>Total Hours (1st Week)</t>
  </si>
  <si>
    <t>Total Hours (2nd Week)</t>
  </si>
  <si>
    <t>Total Hours (3rd Week)</t>
  </si>
  <si>
    <t>Total Hours (4th Week)</t>
  </si>
  <si>
    <t>Total Hours (5th Week)</t>
  </si>
  <si>
    <t>Employee Signature:</t>
  </si>
  <si>
    <t>Manager Signature:</t>
  </si>
  <si>
    <r>
      <rPr>
        <rFont val="Verdana"/>
      </rPr>
      <t xml:space="preserve">Brought to you by </t>
    </r>
    <r>
      <rPr>
        <rFont val="Verdana"/>
        <color rgb="FF1155CC"/>
        <u/>
      </rPr>
      <t>RunningRemote.com</t>
    </r>
  </si>
  <si>
    <t>Running Remote (Sample Monthly Timesheet)</t>
  </si>
  <si>
    <t>David Smith</t>
  </si>
  <si>
    <t>Robert Smith</t>
  </si>
  <si>
    <r>
      <rPr>
        <rFont val="Verdana"/>
      </rPr>
      <t xml:space="preserve">Brought to you by </t>
    </r>
    <r>
      <rPr>
        <rFont val="Verdana"/>
        <color rgb="FF1155CC"/>
        <u/>
      </rPr>
      <t>RunningRemote.com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</si>
</sst>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mmmm&quot; &quot;yyyy"/>
    <numFmt numFmtId="165" formatCode="&quot;$&quot;#,##0.00"/>
    <numFmt numFmtId="166" formatCode="M/d/yyyy"/>
    <numFmt numFmtId="167" formatCode="[h]:mm"/>
    <numFmt numFmtId="168" formatCode="h:mm am/pm"/>
    <numFmt numFmtId="169" formatCode="h:mm:ss am/pm"/>
  </numFmts>
  <fonts count="14">
    <font>
      <sz val="10.0"/>
      <color rgb="FF000000"/>
      <name val="Arial"/>
    </font>
    <font>
      <color theme="1"/>
      <name val="Verdana"/>
    </font>
    <font>
      <b/>
      <sz val="14.0"/>
      <color rgb="FFFFFFFF"/>
      <name val="Verdana"/>
    </font>
    <font>
      <b/>
      <sz val="11.0"/>
      <color theme="1"/>
      <name val="Verdana"/>
    </font>
    <font>
      <sz val="11.0"/>
      <color theme="1"/>
      <name val="Verdana"/>
    </font>
    <font>
      <sz val="11.0"/>
      <color rgb="FFFFFFFF"/>
      <name val="Verdana"/>
    </font>
    <font>
      <b/>
      <color theme="1"/>
      <name val="Verdana"/>
    </font>
    <font/>
    <font>
      <sz val="11.0"/>
      <name val="Verdana"/>
    </font>
    <font>
      <b/>
      <sz val="12.0"/>
      <color theme="1"/>
      <name val="Verdana"/>
    </font>
    <font>
      <b/>
      <sz val="10.0"/>
      <color theme="1"/>
      <name val="Verdana"/>
    </font>
    <font>
      <sz val="9.0"/>
      <color theme="1"/>
      <name val="Verdana"/>
    </font>
    <font>
      <u/>
      <color rgb="FF0000FF"/>
      <name val="Verdana"/>
    </font>
    <font>
      <name val="Verdana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72448"/>
        <bgColor rgb="FF272448"/>
      </patternFill>
    </fill>
    <fill>
      <patternFill patternType="solid">
        <fgColor rgb="FFEA185B"/>
        <bgColor rgb="FFEA185B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2CC"/>
        <bgColor rgb="FFFFF2CC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3" fontId="2" numFmtId="0" xfId="0" applyAlignment="1" applyFill="1" applyFont="1">
      <alignment horizontal="center"/>
    </xf>
    <xf borderId="0" fillId="2" fontId="3" numFmtId="0" xfId="0" applyAlignment="1" applyFont="1">
      <alignment horizontal="left"/>
    </xf>
    <xf borderId="0" fillId="2" fontId="4" numFmtId="0" xfId="0" applyAlignment="1" applyFont="1">
      <alignment horizontal="left"/>
    </xf>
    <xf borderId="0" fillId="2" fontId="4" numFmtId="0" xfId="0" applyFont="1"/>
    <xf borderId="0" fillId="2" fontId="3" numFmtId="0" xfId="0" applyAlignment="1" applyFont="1">
      <alignment horizontal="right"/>
    </xf>
    <xf borderId="0" fillId="0" fontId="4" numFmtId="164" xfId="0" applyFont="1" applyNumberFormat="1"/>
    <xf borderId="0" fillId="4" fontId="5" numFmtId="165" xfId="0" applyAlignment="1" applyFill="1" applyFont="1" applyNumberFormat="1">
      <alignment horizontal="right"/>
    </xf>
    <xf borderId="0" fillId="2" fontId="1" numFmtId="0" xfId="0" applyAlignment="1" applyFont="1">
      <alignment horizontal="center"/>
    </xf>
    <xf borderId="1" fillId="5" fontId="6" numFmtId="0" xfId="0" applyAlignment="1" applyBorder="1" applyFill="1" applyFont="1">
      <alignment horizontal="center" vertical="center"/>
    </xf>
    <xf borderId="2" fillId="0" fontId="7" numFmtId="0" xfId="0" applyBorder="1" applyFont="1"/>
    <xf borderId="0" fillId="2" fontId="8" numFmtId="165" xfId="0" applyAlignment="1" applyFont="1" applyNumberFormat="1">
      <alignment horizontal="right"/>
    </xf>
    <xf borderId="1" fillId="2" fontId="1" numFmtId="166" xfId="0" applyAlignment="1" applyBorder="1" applyFont="1" applyNumberFormat="1">
      <alignment horizontal="center" vertical="center"/>
    </xf>
    <xf borderId="1" fillId="2" fontId="1" numFmtId="167" xfId="0" applyAlignment="1" applyBorder="1" applyFont="1" applyNumberFormat="1">
      <alignment horizontal="center" vertical="center"/>
    </xf>
    <xf borderId="1" fillId="2" fontId="1" numFmtId="165" xfId="0" applyAlignment="1" applyBorder="1" applyFont="1" applyNumberFormat="1">
      <alignment horizontal="center" vertical="center"/>
    </xf>
    <xf borderId="0" fillId="2" fontId="6" numFmtId="0" xfId="0" applyAlignment="1" applyFont="1">
      <alignment horizontal="right" vertical="center"/>
    </xf>
    <xf borderId="0" fillId="6" fontId="6" numFmtId="167" xfId="0" applyAlignment="1" applyFill="1" applyFont="1" applyNumberFormat="1">
      <alignment horizontal="center" vertical="center"/>
    </xf>
    <xf borderId="0" fillId="6" fontId="6" numFmtId="165" xfId="0" applyAlignment="1" applyFont="1" applyNumberFormat="1">
      <alignment horizontal="center" vertical="center"/>
    </xf>
    <xf borderId="0" fillId="2" fontId="9" numFmtId="0" xfId="0" applyFont="1"/>
    <xf borderId="0" fillId="2" fontId="1" numFmtId="0" xfId="0" applyAlignment="1" applyFont="1">
      <alignment vertical="center"/>
    </xf>
    <xf borderId="3" fillId="0" fontId="6" numFmtId="0" xfId="0" applyAlignment="1" applyBorder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4" fillId="7" fontId="6" numFmtId="0" xfId="0" applyAlignment="1" applyBorder="1" applyFill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3" fillId="0" fontId="1" numFmtId="166" xfId="0" applyAlignment="1" applyBorder="1" applyFont="1" applyNumberFormat="1">
      <alignment horizontal="center" vertical="center"/>
    </xf>
    <xf borderId="3" fillId="0" fontId="1" numFmtId="0" xfId="0" applyAlignment="1" applyBorder="1" applyFont="1">
      <alignment horizontal="center" vertical="center"/>
    </xf>
    <xf borderId="3" fillId="0" fontId="1" numFmtId="168" xfId="0" applyAlignment="1" applyBorder="1" applyFont="1" applyNumberFormat="1">
      <alignment horizontal="center" vertical="center"/>
    </xf>
    <xf borderId="1" fillId="0" fontId="1" numFmtId="168" xfId="0" applyAlignment="1" applyBorder="1" applyFont="1" applyNumberFormat="1">
      <alignment horizontal="center" vertical="center"/>
    </xf>
    <xf borderId="5" fillId="7" fontId="1" numFmtId="169" xfId="0" applyAlignment="1" applyBorder="1" applyFont="1" applyNumberFormat="1">
      <alignment horizontal="center" vertical="center"/>
    </xf>
    <xf borderId="2" fillId="0" fontId="1" numFmtId="168" xfId="0" applyAlignment="1" applyBorder="1" applyFont="1" applyNumberFormat="1">
      <alignment horizontal="center" vertical="center"/>
    </xf>
    <xf borderId="3" fillId="0" fontId="1" numFmtId="167" xfId="0" applyAlignment="1" applyBorder="1" applyFont="1" applyNumberFormat="1">
      <alignment horizontal="center" vertical="center"/>
    </xf>
    <xf borderId="6" fillId="7" fontId="1" numFmtId="169" xfId="0" applyAlignment="1" applyBorder="1" applyFont="1" applyNumberFormat="1">
      <alignment horizontal="center" vertical="center"/>
    </xf>
    <xf borderId="0" fillId="2" fontId="1" numFmtId="0" xfId="0" applyAlignment="1" applyFont="1">
      <alignment horizontal="center" vertical="center"/>
    </xf>
    <xf borderId="0" fillId="2" fontId="1" numFmtId="0" xfId="0" applyAlignment="1" applyFont="1">
      <alignment horizontal="right" vertical="center"/>
    </xf>
    <xf borderId="0" fillId="2" fontId="6" numFmtId="167" xfId="0" applyAlignment="1" applyFont="1" applyNumberFormat="1">
      <alignment horizontal="center" vertical="center"/>
    </xf>
    <xf borderId="6" fillId="0" fontId="1" numFmtId="166" xfId="0" applyAlignment="1" applyBorder="1" applyFont="1" applyNumberFormat="1">
      <alignment horizontal="center" vertical="center"/>
    </xf>
    <xf borderId="0" fillId="2" fontId="6" numFmtId="0" xfId="0" applyAlignment="1" applyFont="1">
      <alignment vertical="center"/>
    </xf>
    <xf borderId="0" fillId="0" fontId="6" numFmtId="0" xfId="0" applyAlignment="1" applyFont="1">
      <alignment vertical="bottom"/>
    </xf>
    <xf borderId="0" fillId="0" fontId="6" numFmtId="0" xfId="0" applyAlignment="1" applyFont="1">
      <alignment horizontal="center" vertical="bottom"/>
    </xf>
    <xf borderId="0" fillId="0" fontId="1" numFmtId="0" xfId="0" applyAlignment="1" applyFont="1">
      <alignment vertical="center"/>
    </xf>
    <xf borderId="0" fillId="2" fontId="10" numFmtId="0" xfId="0" applyFont="1"/>
    <xf borderId="7" fillId="2" fontId="1" numFmtId="0" xfId="0" applyBorder="1" applyFont="1"/>
    <xf borderId="7" fillId="0" fontId="7" numFmtId="0" xfId="0" applyBorder="1" applyFont="1"/>
    <xf borderId="0" fillId="0" fontId="1" numFmtId="0" xfId="0" applyAlignment="1" applyFont="1">
      <alignment vertical="bottom"/>
    </xf>
    <xf borderId="0" fillId="0" fontId="1" numFmtId="165" xfId="0" applyAlignment="1" applyFont="1" applyNumberFormat="1">
      <alignment horizontal="center" vertical="bottom"/>
    </xf>
    <xf borderId="0" fillId="0" fontId="6" numFmtId="165" xfId="0" applyAlignment="1" applyFont="1" applyNumberFormat="1">
      <alignment horizontal="center" vertical="bottom"/>
    </xf>
    <xf borderId="0" fillId="0" fontId="1" numFmtId="0" xfId="0" applyFont="1"/>
    <xf borderId="0" fillId="2" fontId="11" numFmtId="0" xfId="0" applyFont="1"/>
    <xf borderId="0" fillId="2" fontId="12" numFmtId="0" xfId="0" applyAlignment="1" applyFont="1">
      <alignment horizontal="right" readingOrder="0"/>
    </xf>
    <xf borderId="0" fillId="3" fontId="2" numFmtId="0" xfId="0" applyAlignment="1" applyFont="1">
      <alignment horizontal="center" readingOrder="0"/>
    </xf>
    <xf borderId="0" fillId="2" fontId="4" numFmtId="0" xfId="0" applyAlignment="1" applyFont="1">
      <alignment vertical="bottom"/>
    </xf>
    <xf borderId="0" fillId="4" fontId="8" numFmtId="165" xfId="0" applyAlignment="1" applyFont="1" applyNumberFormat="1">
      <alignment horizontal="right" readingOrder="0"/>
    </xf>
    <xf borderId="0" fillId="5" fontId="6" numFmtId="167" xfId="0" applyAlignment="1" applyFont="1" applyNumberFormat="1">
      <alignment horizontal="center" vertical="center"/>
    </xf>
    <xf borderId="0" fillId="5" fontId="6" numFmtId="165" xfId="0" applyAlignment="1" applyFont="1" applyNumberFormat="1">
      <alignment horizontal="center" vertical="center"/>
    </xf>
    <xf borderId="3" fillId="0" fontId="13" numFmtId="168" xfId="0" applyAlignment="1" applyBorder="1" applyFont="1" applyNumberFormat="1">
      <alignment horizontal="center" readingOrder="0" vertical="center"/>
    </xf>
    <xf borderId="1" fillId="0" fontId="13" numFmtId="168" xfId="0" applyAlignment="1" applyBorder="1" applyFont="1" applyNumberFormat="1">
      <alignment horizontal="center" readingOrder="0" vertical="center"/>
    </xf>
    <xf borderId="2" fillId="0" fontId="13" numFmtId="168" xfId="0" applyAlignment="1" applyBorder="1" applyFont="1" applyNumberFormat="1">
      <alignment horizontal="center" vertical="center"/>
    </xf>
    <xf borderId="3" fillId="0" fontId="13" numFmtId="168" xfId="0" applyAlignment="1" applyBorder="1" applyFont="1" applyNumberFormat="1">
      <alignment horizontal="center" vertical="center"/>
    </xf>
    <xf borderId="1" fillId="0" fontId="13" numFmtId="168" xfId="0" applyAlignment="1" applyBorder="1" applyFont="1" applyNumberFormat="1">
      <alignment horizontal="center" vertical="center"/>
    </xf>
    <xf borderId="2" fillId="0" fontId="13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runningremote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2"/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4"/>
      <c r="G4" s="5"/>
      <c r="H4" s="6" t="s">
        <v>1</v>
      </c>
      <c r="I4" s="7">
        <f>TODAY()</f>
        <v>44341</v>
      </c>
      <c r="J4" s="1"/>
    </row>
    <row r="5" ht="22.5" customHeight="1">
      <c r="A5" s="1"/>
      <c r="B5" s="3" t="s">
        <v>2</v>
      </c>
      <c r="D5" s="4"/>
      <c r="G5" s="5"/>
      <c r="H5" s="6" t="s">
        <v>3</v>
      </c>
      <c r="I5" s="8">
        <v>0.0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4.75" customHeight="1">
      <c r="A8" s="9"/>
      <c r="B8" s="10" t="s">
        <v>4</v>
      </c>
      <c r="C8" s="11"/>
      <c r="D8" s="10" t="s">
        <v>5</v>
      </c>
      <c r="E8" s="11"/>
      <c r="F8" s="10" t="s">
        <v>6</v>
      </c>
      <c r="G8" s="11"/>
      <c r="H8" s="9"/>
      <c r="I8" s="12"/>
      <c r="J8" s="9"/>
    </row>
    <row r="9" ht="24.75" customHeight="1">
      <c r="A9" s="1"/>
      <c r="B9" s="13">
        <f>DATE(YEAR(I4),MONTH(I4),1+0*7)-WEEKDAY(DATE(YEAR(I4),MONTH(I4),8-2))</f>
        <v>44312</v>
      </c>
      <c r="C9" s="11"/>
      <c r="D9" s="14">
        <f>I28</f>
        <v>0</v>
      </c>
      <c r="E9" s="11"/>
      <c r="F9" s="15">
        <f>(D9*24)*I5</f>
        <v>0</v>
      </c>
      <c r="G9" s="11"/>
      <c r="H9" s="1"/>
      <c r="I9" s="1"/>
      <c r="J9" s="1"/>
    </row>
    <row r="10" ht="24.75" customHeight="1">
      <c r="A10" s="1"/>
      <c r="B10" s="13">
        <f>DATE(YEAR(I4),MONTH(I4),1+1*7)-WEEKDAY(DATE(YEAR(I4),MONTH(I4),8-2))</f>
        <v>44319</v>
      </c>
      <c r="C10" s="11"/>
      <c r="D10" s="14">
        <f>I38</f>
        <v>0</v>
      </c>
      <c r="E10" s="11"/>
      <c r="F10" s="15">
        <f>(D10*24)*I5</f>
        <v>0</v>
      </c>
      <c r="G10" s="11"/>
      <c r="H10" s="1"/>
      <c r="I10" s="1"/>
      <c r="J10" s="1"/>
    </row>
    <row r="11" ht="24.75" customHeight="1">
      <c r="A11" s="1"/>
      <c r="B11" s="13">
        <f>DATE(YEAR(I4),MONTH(I4),1+2*7)-WEEKDAY(DATE(YEAR(I4),MONTH(I4),8-2))</f>
        <v>44326</v>
      </c>
      <c r="C11" s="11"/>
      <c r="D11" s="14">
        <f>I48</f>
        <v>0</v>
      </c>
      <c r="E11" s="11"/>
      <c r="F11" s="15">
        <f>(D11*24)*I5</f>
        <v>0</v>
      </c>
      <c r="G11" s="11"/>
      <c r="H11" s="1"/>
      <c r="I11" s="1"/>
      <c r="J11" s="1"/>
    </row>
    <row r="12" ht="24.75" customHeight="1">
      <c r="A12" s="1"/>
      <c r="B12" s="13">
        <f>DATE(YEAR(I4),MONTH(I4),1+3*7)-WEEKDAY(DATE(YEAR(I4),MONTH(I4),8-2))</f>
        <v>44333</v>
      </c>
      <c r="C12" s="11"/>
      <c r="D12" s="14">
        <f>I58</f>
        <v>0</v>
      </c>
      <c r="E12" s="11"/>
      <c r="F12" s="15">
        <f>(D12*24)*I5</f>
        <v>0</v>
      </c>
      <c r="G12" s="11"/>
      <c r="H12" s="1"/>
      <c r="I12" s="1"/>
      <c r="J12" s="1"/>
    </row>
    <row r="13" ht="24.75" customHeight="1">
      <c r="A13" s="1"/>
      <c r="B13" s="13">
        <f>DATE(YEAR(I4),MONTH(I4),1+4*7)-WEEKDAY(DATE(YEAR(I4),MONTH(I4),8-2))</f>
        <v>44340</v>
      </c>
      <c r="C13" s="11"/>
      <c r="D13" s="14">
        <f>I68</f>
        <v>0</v>
      </c>
      <c r="E13" s="11"/>
      <c r="F13" s="15">
        <f>(D13*24)*I5</f>
        <v>0</v>
      </c>
      <c r="G13" s="11"/>
      <c r="H13" s="1"/>
      <c r="I13" s="1"/>
      <c r="J13" s="1"/>
    </row>
    <row r="14" ht="24.0" customHeight="1">
      <c r="A14" s="1"/>
      <c r="B14" s="16" t="s">
        <v>7</v>
      </c>
      <c r="D14" s="17">
        <f>SUM(D9:E13)</f>
        <v>0</v>
      </c>
      <c r="F14" s="18">
        <f>SUM(F9:G13)</f>
        <v>0</v>
      </c>
      <c r="H14" s="1"/>
      <c r="I14" s="1"/>
      <c r="J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ht="15.75" customHeight="1">
      <c r="A18" s="1"/>
      <c r="B18" s="19" t="s">
        <v>8</v>
      </c>
      <c r="C18" s="1"/>
      <c r="D18" s="1"/>
      <c r="E18" s="1"/>
      <c r="F18" s="1"/>
      <c r="G18" s="1"/>
      <c r="H18" s="1"/>
      <c r="I18" s="1"/>
      <c r="J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ht="26.25" customHeight="1">
      <c r="A20" s="20"/>
      <c r="B20" s="21" t="s">
        <v>9</v>
      </c>
      <c r="C20" s="21" t="s">
        <v>10</v>
      </c>
      <c r="D20" s="21" t="s">
        <v>11</v>
      </c>
      <c r="E20" s="22" t="s">
        <v>12</v>
      </c>
      <c r="F20" s="23"/>
      <c r="G20" s="24" t="s">
        <v>11</v>
      </c>
      <c r="H20" s="21" t="s">
        <v>12</v>
      </c>
      <c r="I20" s="21" t="s">
        <v>13</v>
      </c>
      <c r="J20" s="20"/>
    </row>
    <row r="21" ht="24.0" customHeight="1">
      <c r="A21" s="20"/>
      <c r="B21" s="25">
        <f>B9</f>
        <v>44312</v>
      </c>
      <c r="C21" s="26" t="str">
        <f t="shared" ref="C21:C27" si="1">CHOOSE( weekday(B21), "Sunday", "Monday", "Tuesday", "Wednesday", "Thursday", "Friday", "Saturday")</f>
        <v>Monday</v>
      </c>
      <c r="D21" s="27"/>
      <c r="E21" s="28"/>
      <c r="F21" s="29"/>
      <c r="G21" s="30"/>
      <c r="H21" s="27"/>
      <c r="I21" s="31">
        <f t="shared" ref="I21:I27" si="2">(E21-D21)+(H21-G21)</f>
        <v>0</v>
      </c>
      <c r="J21" s="20"/>
    </row>
    <row r="22" ht="21.75" customHeight="1">
      <c r="A22" s="20"/>
      <c r="B22" s="25">
        <f t="shared" ref="B22:B27" si="3">B21+1</f>
        <v>44313</v>
      </c>
      <c r="C22" s="26" t="str">
        <f t="shared" si="1"/>
        <v>Tuesday</v>
      </c>
      <c r="D22" s="27"/>
      <c r="E22" s="28"/>
      <c r="F22" s="29"/>
      <c r="G22" s="30"/>
      <c r="H22" s="27"/>
      <c r="I22" s="31">
        <f t="shared" si="2"/>
        <v>0</v>
      </c>
      <c r="J22" s="20"/>
    </row>
    <row r="23" ht="21.75" customHeight="1">
      <c r="A23" s="20"/>
      <c r="B23" s="25">
        <f t="shared" si="3"/>
        <v>44314</v>
      </c>
      <c r="C23" s="26" t="str">
        <f t="shared" si="1"/>
        <v>Wednesday</v>
      </c>
      <c r="D23" s="27"/>
      <c r="E23" s="28"/>
      <c r="F23" s="29"/>
      <c r="G23" s="30"/>
      <c r="H23" s="27"/>
      <c r="I23" s="31">
        <f t="shared" si="2"/>
        <v>0</v>
      </c>
      <c r="J23" s="20"/>
    </row>
    <row r="24" ht="21.75" customHeight="1">
      <c r="A24" s="20"/>
      <c r="B24" s="25">
        <f t="shared" si="3"/>
        <v>44315</v>
      </c>
      <c r="C24" s="26" t="str">
        <f t="shared" si="1"/>
        <v>Thursday</v>
      </c>
      <c r="D24" s="27"/>
      <c r="E24" s="28"/>
      <c r="F24" s="29"/>
      <c r="G24" s="30"/>
      <c r="H24" s="27"/>
      <c r="I24" s="31">
        <f t="shared" si="2"/>
        <v>0</v>
      </c>
      <c r="J24" s="20"/>
    </row>
    <row r="25" ht="21.75" customHeight="1">
      <c r="A25" s="20"/>
      <c r="B25" s="25">
        <f t="shared" si="3"/>
        <v>44316</v>
      </c>
      <c r="C25" s="26" t="str">
        <f t="shared" si="1"/>
        <v>Friday</v>
      </c>
      <c r="D25" s="27"/>
      <c r="E25" s="28"/>
      <c r="F25" s="29"/>
      <c r="G25" s="30"/>
      <c r="H25" s="27"/>
      <c r="I25" s="31">
        <f t="shared" si="2"/>
        <v>0</v>
      </c>
      <c r="J25" s="20"/>
    </row>
    <row r="26" ht="21.75" customHeight="1">
      <c r="A26" s="20"/>
      <c r="B26" s="25">
        <f t="shared" si="3"/>
        <v>44317</v>
      </c>
      <c r="C26" s="26" t="str">
        <f t="shared" si="1"/>
        <v>Saturday</v>
      </c>
      <c r="D26" s="27"/>
      <c r="E26" s="28"/>
      <c r="F26" s="29"/>
      <c r="G26" s="30"/>
      <c r="H26" s="27"/>
      <c r="I26" s="31">
        <f t="shared" si="2"/>
        <v>0</v>
      </c>
      <c r="J26" s="20"/>
    </row>
    <row r="27" ht="21.75" customHeight="1">
      <c r="A27" s="20"/>
      <c r="B27" s="25">
        <f t="shared" si="3"/>
        <v>44318</v>
      </c>
      <c r="C27" s="26" t="str">
        <f t="shared" si="1"/>
        <v>Sunday</v>
      </c>
      <c r="D27" s="27"/>
      <c r="E27" s="28"/>
      <c r="F27" s="32"/>
      <c r="G27" s="30"/>
      <c r="H27" s="27"/>
      <c r="I27" s="31">
        <f t="shared" si="2"/>
        <v>0</v>
      </c>
      <c r="J27" s="20"/>
    </row>
    <row r="28" ht="21.75" customHeight="1">
      <c r="A28" s="20"/>
      <c r="B28" s="33"/>
      <c r="C28" s="33"/>
      <c r="D28" s="33"/>
      <c r="E28" s="33"/>
      <c r="F28" s="33"/>
      <c r="G28" s="33"/>
      <c r="H28" s="34" t="s">
        <v>14</v>
      </c>
      <c r="I28" s="35">
        <f>SUM(I21:I27)</f>
        <v>0</v>
      </c>
      <c r="J28" s="20"/>
    </row>
    <row r="29" ht="13.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ht="26.25" customHeight="1">
      <c r="A30" s="20"/>
      <c r="B30" s="21" t="s">
        <v>9</v>
      </c>
      <c r="C30" s="21" t="s">
        <v>10</v>
      </c>
      <c r="D30" s="21" t="s">
        <v>11</v>
      </c>
      <c r="E30" s="22" t="s">
        <v>12</v>
      </c>
      <c r="F30" s="23"/>
      <c r="G30" s="24" t="s">
        <v>11</v>
      </c>
      <c r="H30" s="21" t="s">
        <v>12</v>
      </c>
      <c r="I30" s="21" t="s">
        <v>13</v>
      </c>
      <c r="J30" s="20"/>
    </row>
    <row r="31" ht="24.0" customHeight="1">
      <c r="A31" s="20"/>
      <c r="B31" s="25">
        <f>B10</f>
        <v>44319</v>
      </c>
      <c r="C31" s="26" t="str">
        <f t="shared" ref="C31:C37" si="4">CHOOSE( weekday(B31), "Sunday", "Monday", "Tuesday", "Wednesday", "Thursday", "Friday", "Saturday")</f>
        <v>Monday</v>
      </c>
      <c r="D31" s="27"/>
      <c r="E31" s="28"/>
      <c r="F31" s="29"/>
      <c r="G31" s="30"/>
      <c r="H31" s="27"/>
      <c r="I31" s="31">
        <f t="shared" ref="I31:I37" si="5">(E31-D31)+(H31-G31)</f>
        <v>0</v>
      </c>
      <c r="J31" s="20"/>
    </row>
    <row r="32" ht="21.75" customHeight="1">
      <c r="A32" s="20"/>
      <c r="B32" s="25">
        <f t="shared" ref="B32:B37" si="6">B31+1</f>
        <v>44320</v>
      </c>
      <c r="C32" s="26" t="str">
        <f t="shared" si="4"/>
        <v>Tuesday</v>
      </c>
      <c r="D32" s="27"/>
      <c r="E32" s="28"/>
      <c r="F32" s="29"/>
      <c r="G32" s="30"/>
      <c r="H32" s="27"/>
      <c r="I32" s="31">
        <f t="shared" si="5"/>
        <v>0</v>
      </c>
      <c r="J32" s="20"/>
    </row>
    <row r="33" ht="21.75" customHeight="1">
      <c r="A33" s="20"/>
      <c r="B33" s="25">
        <f t="shared" si="6"/>
        <v>44321</v>
      </c>
      <c r="C33" s="26" t="str">
        <f t="shared" si="4"/>
        <v>Wednesday</v>
      </c>
      <c r="D33" s="27"/>
      <c r="E33" s="28"/>
      <c r="F33" s="29"/>
      <c r="G33" s="30"/>
      <c r="H33" s="27"/>
      <c r="I33" s="31">
        <f t="shared" si="5"/>
        <v>0</v>
      </c>
      <c r="J33" s="20"/>
    </row>
    <row r="34" ht="21.75" customHeight="1">
      <c r="A34" s="20"/>
      <c r="B34" s="25">
        <f t="shared" si="6"/>
        <v>44322</v>
      </c>
      <c r="C34" s="26" t="str">
        <f t="shared" si="4"/>
        <v>Thursday</v>
      </c>
      <c r="D34" s="27"/>
      <c r="E34" s="28"/>
      <c r="F34" s="29"/>
      <c r="G34" s="30"/>
      <c r="H34" s="27"/>
      <c r="I34" s="31">
        <f t="shared" si="5"/>
        <v>0</v>
      </c>
      <c r="J34" s="20"/>
    </row>
    <row r="35" ht="21.75" customHeight="1">
      <c r="A35" s="20"/>
      <c r="B35" s="25">
        <f t="shared" si="6"/>
        <v>44323</v>
      </c>
      <c r="C35" s="26" t="str">
        <f t="shared" si="4"/>
        <v>Friday</v>
      </c>
      <c r="D35" s="27"/>
      <c r="E35" s="28"/>
      <c r="F35" s="29"/>
      <c r="G35" s="30"/>
      <c r="H35" s="27"/>
      <c r="I35" s="31">
        <f t="shared" si="5"/>
        <v>0</v>
      </c>
      <c r="J35" s="20"/>
    </row>
    <row r="36" ht="21.75" customHeight="1">
      <c r="A36" s="20"/>
      <c r="B36" s="25">
        <f t="shared" si="6"/>
        <v>44324</v>
      </c>
      <c r="C36" s="26" t="str">
        <f t="shared" si="4"/>
        <v>Saturday</v>
      </c>
      <c r="D36" s="27"/>
      <c r="E36" s="28"/>
      <c r="F36" s="29"/>
      <c r="G36" s="30"/>
      <c r="H36" s="27"/>
      <c r="I36" s="31">
        <f t="shared" si="5"/>
        <v>0</v>
      </c>
      <c r="J36" s="20"/>
    </row>
    <row r="37" ht="21.75" customHeight="1">
      <c r="A37" s="20"/>
      <c r="B37" s="25">
        <f t="shared" si="6"/>
        <v>44325</v>
      </c>
      <c r="C37" s="26" t="str">
        <f t="shared" si="4"/>
        <v>Sunday</v>
      </c>
      <c r="D37" s="27"/>
      <c r="E37" s="28"/>
      <c r="F37" s="32"/>
      <c r="G37" s="30"/>
      <c r="H37" s="27"/>
      <c r="I37" s="31">
        <f t="shared" si="5"/>
        <v>0</v>
      </c>
      <c r="J37" s="20"/>
    </row>
    <row r="38" ht="21.75" customHeight="1">
      <c r="A38" s="20"/>
      <c r="B38" s="33"/>
      <c r="C38" s="33"/>
      <c r="D38" s="33"/>
      <c r="E38" s="33"/>
      <c r="F38" s="33"/>
      <c r="G38" s="33"/>
      <c r="H38" s="34" t="s">
        <v>15</v>
      </c>
      <c r="I38" s="35">
        <f>SUM(I31:I37)</f>
        <v>0</v>
      </c>
      <c r="J38" s="20"/>
    </row>
    <row r="39" ht="13.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ht="26.25" customHeight="1">
      <c r="A40" s="20"/>
      <c r="B40" s="21" t="s">
        <v>9</v>
      </c>
      <c r="C40" s="21" t="s">
        <v>10</v>
      </c>
      <c r="D40" s="21" t="s">
        <v>11</v>
      </c>
      <c r="E40" s="22" t="s">
        <v>12</v>
      </c>
      <c r="F40" s="23"/>
      <c r="G40" s="24" t="s">
        <v>11</v>
      </c>
      <c r="H40" s="21" t="s">
        <v>12</v>
      </c>
      <c r="I40" s="21" t="s">
        <v>13</v>
      </c>
      <c r="J40" s="20"/>
    </row>
    <row r="41" ht="24.0" customHeight="1">
      <c r="A41" s="20"/>
      <c r="B41" s="25">
        <f>B11</f>
        <v>44326</v>
      </c>
      <c r="C41" s="26" t="str">
        <f t="shared" ref="C41:C47" si="7">CHOOSE( weekday(B41), "Sunday", "Monday", "Tuesday", "Wednesday", "Thursday", "Friday", "Saturday")</f>
        <v>Monday</v>
      </c>
      <c r="D41" s="27"/>
      <c r="E41" s="28"/>
      <c r="F41" s="29"/>
      <c r="G41" s="30"/>
      <c r="H41" s="27"/>
      <c r="I41" s="31">
        <f t="shared" ref="I41:I47" si="8">(E41-D41)+(H41-G41)</f>
        <v>0</v>
      </c>
      <c r="J41" s="20"/>
    </row>
    <row r="42" ht="21.75" customHeight="1">
      <c r="A42" s="20"/>
      <c r="B42" s="25">
        <f t="shared" ref="B42:B47" si="9">B41+1</f>
        <v>44327</v>
      </c>
      <c r="C42" s="26" t="str">
        <f t="shared" si="7"/>
        <v>Tuesday</v>
      </c>
      <c r="D42" s="27"/>
      <c r="E42" s="28"/>
      <c r="F42" s="29"/>
      <c r="G42" s="30"/>
      <c r="H42" s="27"/>
      <c r="I42" s="31">
        <f t="shared" si="8"/>
        <v>0</v>
      </c>
      <c r="J42" s="20"/>
    </row>
    <row r="43" ht="21.75" customHeight="1">
      <c r="A43" s="20"/>
      <c r="B43" s="25">
        <f t="shared" si="9"/>
        <v>44328</v>
      </c>
      <c r="C43" s="26" t="str">
        <f t="shared" si="7"/>
        <v>Wednesday</v>
      </c>
      <c r="D43" s="27"/>
      <c r="E43" s="28"/>
      <c r="F43" s="29"/>
      <c r="G43" s="30"/>
      <c r="H43" s="27"/>
      <c r="I43" s="31">
        <f t="shared" si="8"/>
        <v>0</v>
      </c>
      <c r="J43" s="20"/>
    </row>
    <row r="44" ht="21.75" customHeight="1">
      <c r="A44" s="20"/>
      <c r="B44" s="25">
        <f t="shared" si="9"/>
        <v>44329</v>
      </c>
      <c r="C44" s="26" t="str">
        <f t="shared" si="7"/>
        <v>Thursday</v>
      </c>
      <c r="D44" s="27"/>
      <c r="E44" s="28"/>
      <c r="F44" s="29"/>
      <c r="G44" s="30"/>
      <c r="H44" s="27"/>
      <c r="I44" s="31">
        <f t="shared" si="8"/>
        <v>0</v>
      </c>
      <c r="J44" s="20"/>
    </row>
    <row r="45" ht="21.75" customHeight="1">
      <c r="A45" s="20"/>
      <c r="B45" s="25">
        <f t="shared" si="9"/>
        <v>44330</v>
      </c>
      <c r="C45" s="26" t="str">
        <f t="shared" si="7"/>
        <v>Friday</v>
      </c>
      <c r="D45" s="27"/>
      <c r="E45" s="28"/>
      <c r="F45" s="29"/>
      <c r="G45" s="30"/>
      <c r="H45" s="27"/>
      <c r="I45" s="31">
        <f t="shared" si="8"/>
        <v>0</v>
      </c>
      <c r="J45" s="20"/>
    </row>
    <row r="46" ht="21.75" customHeight="1">
      <c r="A46" s="20"/>
      <c r="B46" s="25">
        <f t="shared" si="9"/>
        <v>44331</v>
      </c>
      <c r="C46" s="26" t="str">
        <f t="shared" si="7"/>
        <v>Saturday</v>
      </c>
      <c r="D46" s="27"/>
      <c r="E46" s="28"/>
      <c r="F46" s="29"/>
      <c r="G46" s="30"/>
      <c r="H46" s="27"/>
      <c r="I46" s="31">
        <f t="shared" si="8"/>
        <v>0</v>
      </c>
      <c r="J46" s="20"/>
    </row>
    <row r="47" ht="21.75" customHeight="1">
      <c r="A47" s="20"/>
      <c r="B47" s="25">
        <f t="shared" si="9"/>
        <v>44332</v>
      </c>
      <c r="C47" s="26" t="str">
        <f t="shared" si="7"/>
        <v>Sunday</v>
      </c>
      <c r="D47" s="27"/>
      <c r="E47" s="28"/>
      <c r="F47" s="32"/>
      <c r="G47" s="30"/>
      <c r="H47" s="27"/>
      <c r="I47" s="31">
        <f t="shared" si="8"/>
        <v>0</v>
      </c>
      <c r="J47" s="20"/>
    </row>
    <row r="48" ht="21.75" customHeight="1">
      <c r="A48" s="20"/>
      <c r="B48" s="33"/>
      <c r="C48" s="33"/>
      <c r="D48" s="33"/>
      <c r="E48" s="33"/>
      <c r="F48" s="33"/>
      <c r="G48" s="33"/>
      <c r="H48" s="34" t="s">
        <v>16</v>
      </c>
      <c r="I48" s="35">
        <f>SUM(I41:I47)</f>
        <v>0</v>
      </c>
      <c r="J48" s="20"/>
    </row>
    <row r="49" ht="13.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ht="26.25" customHeight="1">
      <c r="A50" s="20"/>
      <c r="B50" s="21" t="s">
        <v>9</v>
      </c>
      <c r="C50" s="21" t="s">
        <v>10</v>
      </c>
      <c r="D50" s="21" t="s">
        <v>11</v>
      </c>
      <c r="E50" s="22" t="s">
        <v>12</v>
      </c>
      <c r="F50" s="23"/>
      <c r="G50" s="24" t="s">
        <v>11</v>
      </c>
      <c r="H50" s="21" t="s">
        <v>12</v>
      </c>
      <c r="I50" s="21" t="s">
        <v>13</v>
      </c>
      <c r="J50" s="20"/>
    </row>
    <row r="51" ht="24.0" customHeight="1">
      <c r="A51" s="20"/>
      <c r="B51" s="25">
        <f>B12</f>
        <v>44333</v>
      </c>
      <c r="C51" s="26" t="str">
        <f t="shared" ref="C51:C57" si="10">CHOOSE( weekday(B41), "Sunday", "Monday", "Tuesday", "Wednesday", "Thursday", "Friday", "Saturday")</f>
        <v>Monday</v>
      </c>
      <c r="D51" s="27"/>
      <c r="E51" s="28"/>
      <c r="F51" s="29"/>
      <c r="G51" s="30"/>
      <c r="H51" s="27"/>
      <c r="I51" s="31">
        <f t="shared" ref="I51:I57" si="11">(E51-D51)+(H51-G51)</f>
        <v>0</v>
      </c>
      <c r="J51" s="20"/>
    </row>
    <row r="52" ht="21.75" customHeight="1">
      <c r="A52" s="20"/>
      <c r="B52" s="36">
        <f t="shared" ref="B52:B57" si="12">B51+1</f>
        <v>44334</v>
      </c>
      <c r="C52" s="26" t="str">
        <f t="shared" si="10"/>
        <v>Tuesday</v>
      </c>
      <c r="D52" s="27"/>
      <c r="E52" s="28"/>
      <c r="F52" s="29"/>
      <c r="G52" s="30"/>
      <c r="H52" s="27"/>
      <c r="I52" s="31">
        <f t="shared" si="11"/>
        <v>0</v>
      </c>
      <c r="J52" s="20"/>
    </row>
    <row r="53" ht="21.75" customHeight="1">
      <c r="A53" s="20"/>
      <c r="B53" s="36">
        <f t="shared" si="12"/>
        <v>44335</v>
      </c>
      <c r="C53" s="26" t="str">
        <f t="shared" si="10"/>
        <v>Wednesday</v>
      </c>
      <c r="D53" s="27"/>
      <c r="E53" s="28"/>
      <c r="F53" s="29"/>
      <c r="G53" s="30"/>
      <c r="H53" s="27"/>
      <c r="I53" s="31">
        <f t="shared" si="11"/>
        <v>0</v>
      </c>
      <c r="J53" s="20"/>
    </row>
    <row r="54" ht="21.75" customHeight="1">
      <c r="A54" s="20"/>
      <c r="B54" s="36">
        <f t="shared" si="12"/>
        <v>44336</v>
      </c>
      <c r="C54" s="26" t="str">
        <f t="shared" si="10"/>
        <v>Thursday</v>
      </c>
      <c r="D54" s="27"/>
      <c r="E54" s="28"/>
      <c r="F54" s="29"/>
      <c r="G54" s="30"/>
      <c r="H54" s="27"/>
      <c r="I54" s="31">
        <f t="shared" si="11"/>
        <v>0</v>
      </c>
      <c r="J54" s="20"/>
    </row>
    <row r="55" ht="21.75" customHeight="1">
      <c r="A55" s="20"/>
      <c r="B55" s="36">
        <f t="shared" si="12"/>
        <v>44337</v>
      </c>
      <c r="C55" s="26" t="str">
        <f t="shared" si="10"/>
        <v>Friday</v>
      </c>
      <c r="D55" s="27"/>
      <c r="E55" s="28"/>
      <c r="F55" s="29"/>
      <c r="G55" s="30"/>
      <c r="H55" s="27"/>
      <c r="I55" s="31">
        <f t="shared" si="11"/>
        <v>0</v>
      </c>
      <c r="J55" s="20"/>
    </row>
    <row r="56" ht="21.75" customHeight="1">
      <c r="A56" s="20"/>
      <c r="B56" s="36">
        <f t="shared" si="12"/>
        <v>44338</v>
      </c>
      <c r="C56" s="26" t="str">
        <f t="shared" si="10"/>
        <v>Saturday</v>
      </c>
      <c r="D56" s="27"/>
      <c r="E56" s="28"/>
      <c r="F56" s="29"/>
      <c r="G56" s="30"/>
      <c r="H56" s="27"/>
      <c r="I56" s="31">
        <f t="shared" si="11"/>
        <v>0</v>
      </c>
      <c r="J56" s="20"/>
    </row>
    <row r="57" ht="21.75" customHeight="1">
      <c r="A57" s="20"/>
      <c r="B57" s="36">
        <f t="shared" si="12"/>
        <v>44339</v>
      </c>
      <c r="C57" s="26" t="str">
        <f t="shared" si="10"/>
        <v>Sunday</v>
      </c>
      <c r="D57" s="27"/>
      <c r="E57" s="28"/>
      <c r="F57" s="32"/>
      <c r="G57" s="30"/>
      <c r="H57" s="27"/>
      <c r="I57" s="31">
        <f t="shared" si="11"/>
        <v>0</v>
      </c>
      <c r="J57" s="20"/>
    </row>
    <row r="58" ht="21.75" customHeight="1">
      <c r="A58" s="20"/>
      <c r="B58" s="33"/>
      <c r="C58" s="33"/>
      <c r="D58" s="33"/>
      <c r="E58" s="33"/>
      <c r="F58" s="33"/>
      <c r="G58" s="33"/>
      <c r="H58" s="34" t="s">
        <v>17</v>
      </c>
      <c r="I58" s="35">
        <f>SUM(I51:I57)</f>
        <v>0</v>
      </c>
      <c r="J58" s="20"/>
    </row>
    <row r="59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ht="26.25" customHeight="1">
      <c r="A60" s="20"/>
      <c r="B60" s="21" t="s">
        <v>9</v>
      </c>
      <c r="C60" s="21" t="s">
        <v>10</v>
      </c>
      <c r="D60" s="21" t="s">
        <v>11</v>
      </c>
      <c r="E60" s="22" t="s">
        <v>12</v>
      </c>
      <c r="F60" s="23"/>
      <c r="G60" s="24" t="s">
        <v>11</v>
      </c>
      <c r="H60" s="21" t="s">
        <v>12</v>
      </c>
      <c r="I60" s="21" t="s">
        <v>13</v>
      </c>
      <c r="J60" s="20"/>
    </row>
    <row r="61" ht="24.0" customHeight="1">
      <c r="A61" s="20"/>
      <c r="B61" s="25">
        <f>B13</f>
        <v>44340</v>
      </c>
      <c r="C61" s="26" t="str">
        <f t="shared" ref="C61:C67" si="13">CHOOSE( weekday(B61), "Sunday", "Monday", "Tuesday", "Wednesday", "Thursday", "Friday", "Saturday")</f>
        <v>Monday</v>
      </c>
      <c r="D61" s="27"/>
      <c r="E61" s="28"/>
      <c r="F61" s="29"/>
      <c r="G61" s="30"/>
      <c r="H61" s="27"/>
      <c r="I61" s="31">
        <f t="shared" ref="I61:I67" si="14">(E61-D61)+(H61-G61)</f>
        <v>0</v>
      </c>
      <c r="J61" s="20"/>
    </row>
    <row r="62" ht="21.75" customHeight="1">
      <c r="A62" s="20"/>
      <c r="B62" s="36">
        <f t="shared" ref="B62:B67" si="15">B61+1</f>
        <v>44341</v>
      </c>
      <c r="C62" s="26" t="str">
        <f t="shared" si="13"/>
        <v>Tuesday</v>
      </c>
      <c r="D62" s="27"/>
      <c r="E62" s="28"/>
      <c r="F62" s="29"/>
      <c r="G62" s="30"/>
      <c r="H62" s="27"/>
      <c r="I62" s="31">
        <f t="shared" si="14"/>
        <v>0</v>
      </c>
      <c r="J62" s="20"/>
    </row>
    <row r="63" ht="21.75" customHeight="1">
      <c r="A63" s="20"/>
      <c r="B63" s="36">
        <f t="shared" si="15"/>
        <v>44342</v>
      </c>
      <c r="C63" s="26" t="str">
        <f t="shared" si="13"/>
        <v>Wednesday</v>
      </c>
      <c r="D63" s="27"/>
      <c r="E63" s="28"/>
      <c r="F63" s="29"/>
      <c r="G63" s="30"/>
      <c r="H63" s="27"/>
      <c r="I63" s="31">
        <f t="shared" si="14"/>
        <v>0</v>
      </c>
      <c r="J63" s="20"/>
    </row>
    <row r="64" ht="21.75" customHeight="1">
      <c r="A64" s="20"/>
      <c r="B64" s="36">
        <f t="shared" si="15"/>
        <v>44343</v>
      </c>
      <c r="C64" s="26" t="str">
        <f t="shared" si="13"/>
        <v>Thursday</v>
      </c>
      <c r="D64" s="27"/>
      <c r="E64" s="28"/>
      <c r="F64" s="29"/>
      <c r="G64" s="30"/>
      <c r="H64" s="27"/>
      <c r="I64" s="31">
        <f t="shared" si="14"/>
        <v>0</v>
      </c>
      <c r="J64" s="20"/>
    </row>
    <row r="65" ht="21.75" customHeight="1">
      <c r="A65" s="20"/>
      <c r="B65" s="36">
        <f t="shared" si="15"/>
        <v>44344</v>
      </c>
      <c r="C65" s="26" t="str">
        <f t="shared" si="13"/>
        <v>Friday</v>
      </c>
      <c r="D65" s="27"/>
      <c r="E65" s="28"/>
      <c r="F65" s="29"/>
      <c r="G65" s="30"/>
      <c r="H65" s="27"/>
      <c r="I65" s="31">
        <f t="shared" si="14"/>
        <v>0</v>
      </c>
      <c r="J65" s="20"/>
    </row>
    <row r="66" ht="21.75" customHeight="1">
      <c r="A66" s="20"/>
      <c r="B66" s="36">
        <f t="shared" si="15"/>
        <v>44345</v>
      </c>
      <c r="C66" s="26" t="str">
        <f t="shared" si="13"/>
        <v>Saturday</v>
      </c>
      <c r="D66" s="27"/>
      <c r="E66" s="28"/>
      <c r="F66" s="29"/>
      <c r="G66" s="30"/>
      <c r="H66" s="27"/>
      <c r="I66" s="31">
        <f t="shared" si="14"/>
        <v>0</v>
      </c>
      <c r="J66" s="20"/>
    </row>
    <row r="67" ht="21.75" customHeight="1">
      <c r="A67" s="20"/>
      <c r="B67" s="36">
        <f t="shared" si="15"/>
        <v>44346</v>
      </c>
      <c r="C67" s="26" t="str">
        <f t="shared" si="13"/>
        <v>Sunday</v>
      </c>
      <c r="D67" s="27"/>
      <c r="E67" s="28"/>
      <c r="F67" s="32"/>
      <c r="G67" s="30"/>
      <c r="H67" s="27"/>
      <c r="I67" s="31">
        <f t="shared" si="14"/>
        <v>0</v>
      </c>
      <c r="J67" s="20"/>
    </row>
    <row r="68" ht="21.75" customHeight="1">
      <c r="A68" s="20"/>
      <c r="B68" s="33"/>
      <c r="C68" s="33"/>
      <c r="D68" s="33"/>
      <c r="E68" s="33"/>
      <c r="F68" s="33"/>
      <c r="G68" s="33"/>
      <c r="H68" s="34" t="s">
        <v>18</v>
      </c>
      <c r="I68" s="35">
        <f>SUM(I61:I67)</f>
        <v>0</v>
      </c>
      <c r="J68" s="20"/>
    </row>
    <row r="69" ht="21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ht="21.75" customHeight="1">
      <c r="A70" s="20"/>
      <c r="B70" s="20"/>
      <c r="C70" s="20"/>
      <c r="D70" s="20"/>
      <c r="E70" s="37"/>
      <c r="F70" s="37"/>
      <c r="G70" s="37"/>
      <c r="H70" s="38"/>
      <c r="I70" s="39"/>
      <c r="J70" s="40"/>
    </row>
    <row r="71" ht="27.0" customHeight="1">
      <c r="A71" s="20"/>
      <c r="B71" s="41" t="s">
        <v>19</v>
      </c>
      <c r="C71" s="1"/>
      <c r="D71" s="42"/>
      <c r="E71" s="43"/>
      <c r="F71" s="20"/>
      <c r="G71" s="20"/>
      <c r="H71" s="44"/>
      <c r="I71" s="45"/>
      <c r="J71" s="40"/>
    </row>
    <row r="72" ht="27.0" customHeight="1">
      <c r="A72" s="20"/>
      <c r="B72" s="41" t="s">
        <v>20</v>
      </c>
      <c r="C72" s="1"/>
      <c r="D72" s="42"/>
      <c r="E72" s="42"/>
      <c r="F72" s="37"/>
      <c r="G72" s="37"/>
      <c r="H72" s="38"/>
      <c r="I72" s="46"/>
      <c r="J72" s="40"/>
    </row>
    <row r="73" ht="15.75" customHeight="1">
      <c r="A73" s="20"/>
      <c r="B73" s="20"/>
      <c r="C73" s="20"/>
      <c r="D73" s="20"/>
      <c r="E73" s="20"/>
      <c r="F73" s="20"/>
      <c r="G73" s="20"/>
      <c r="H73" s="40"/>
      <c r="I73" s="40"/>
      <c r="J73" s="40"/>
    </row>
    <row r="74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</row>
    <row r="75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ht="18.0" customHeight="1">
      <c r="A76" s="1"/>
      <c r="B76" s="47"/>
      <c r="C76" s="47"/>
      <c r="D76" s="47"/>
      <c r="E76" s="47"/>
      <c r="F76" s="1"/>
      <c r="G76" s="1"/>
      <c r="H76" s="1"/>
      <c r="I76" s="1"/>
      <c r="J76" s="1"/>
    </row>
    <row r="77" ht="17.25" customHeight="1">
      <c r="A77" s="1"/>
      <c r="B77" s="47"/>
      <c r="C77" s="47"/>
      <c r="D77" s="47"/>
      <c r="E77" s="47"/>
      <c r="F77" s="1"/>
      <c r="G77" s="1"/>
      <c r="H77" s="48"/>
      <c r="I77" s="49" t="s">
        <v>21</v>
      </c>
      <c r="J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J80" s="1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B2:I2"/>
    <mergeCell ref="B4:C4"/>
    <mergeCell ref="D4:F4"/>
    <mergeCell ref="B5:C5"/>
    <mergeCell ref="D5:F5"/>
    <mergeCell ref="D8:E8"/>
    <mergeCell ref="F8:G8"/>
    <mergeCell ref="B8:C8"/>
    <mergeCell ref="B9:C9"/>
    <mergeCell ref="D9:E9"/>
    <mergeCell ref="F9:G9"/>
    <mergeCell ref="B10:C10"/>
    <mergeCell ref="D10:E10"/>
    <mergeCell ref="F10:G10"/>
    <mergeCell ref="D13:E13"/>
    <mergeCell ref="F13:G13"/>
    <mergeCell ref="D71:E71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13:C13"/>
  </mergeCells>
  <hyperlinks>
    <hyperlink r:id="rId1" ref="I77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showGridLines="0" workbookViewId="0"/>
  </sheetViews>
  <sheetFormatPr customHeight="1" defaultColWidth="14.43" defaultRowHeight="15.0"/>
  <cols>
    <col customWidth="1" min="1" max="1" width="5.43"/>
    <col customWidth="1" min="2" max="2" width="12.0"/>
    <col customWidth="1" min="3" max="3" width="11.57"/>
    <col customWidth="1" min="4" max="4" width="14.86"/>
    <col customWidth="1" min="5" max="5" width="16.0"/>
    <col customWidth="1" min="6" max="6" width="1.57"/>
    <col customWidth="1" min="7" max="7" width="14.71"/>
    <col customWidth="1" min="8" max="8" width="16.14"/>
    <col customWidth="1" min="9" max="9" width="18.71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5.75" customHeight="1">
      <c r="A2" s="1"/>
      <c r="B2" s="50" t="s">
        <v>22</v>
      </c>
      <c r="J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23.25" customHeight="1">
      <c r="A4" s="1"/>
      <c r="B4" s="3" t="s">
        <v>0</v>
      </c>
      <c r="D4" s="51" t="s">
        <v>23</v>
      </c>
      <c r="G4" s="5"/>
      <c r="H4" s="6" t="s">
        <v>1</v>
      </c>
      <c r="I4" s="7">
        <f>TODAY()</f>
        <v>44341</v>
      </c>
      <c r="J4" s="1"/>
    </row>
    <row r="5" ht="22.5" customHeight="1">
      <c r="A5" s="1"/>
      <c r="B5" s="3" t="s">
        <v>2</v>
      </c>
      <c r="D5" s="51" t="s">
        <v>24</v>
      </c>
      <c r="G5" s="5"/>
      <c r="H5" s="6" t="s">
        <v>3</v>
      </c>
      <c r="I5" s="52">
        <v>25.0</v>
      </c>
      <c r="J5" s="1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ht="15.7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ht="24.75" customHeight="1">
      <c r="A8" s="9"/>
      <c r="B8" s="10" t="s">
        <v>4</v>
      </c>
      <c r="C8" s="11"/>
      <c r="D8" s="10" t="s">
        <v>5</v>
      </c>
      <c r="E8" s="11"/>
      <c r="F8" s="10" t="s">
        <v>6</v>
      </c>
      <c r="G8" s="11"/>
      <c r="H8" s="9"/>
      <c r="I8" s="9"/>
      <c r="J8" s="9"/>
    </row>
    <row r="9" ht="24.75" customHeight="1">
      <c r="A9" s="1"/>
      <c r="B9" s="13">
        <f>DATE(YEAR(I4),MONTH(I4),1+0*7)-WEEKDAY(DATE(YEAR(I4),MONTH(I4),8-2))</f>
        <v>44312</v>
      </c>
      <c r="C9" s="11"/>
      <c r="D9" s="14">
        <f>I28</f>
        <v>1.170138889</v>
      </c>
      <c r="E9" s="11"/>
      <c r="F9" s="15">
        <f>(D9*24)*I5</f>
        <v>702.0833333</v>
      </c>
      <c r="G9" s="11"/>
      <c r="H9" s="1"/>
      <c r="I9" s="1"/>
      <c r="J9" s="1"/>
    </row>
    <row r="10" ht="24.75" customHeight="1">
      <c r="A10" s="1"/>
      <c r="B10" s="13">
        <f>DATE(YEAR(I4),MONTH(I4),1+1*7)-WEEKDAY(DATE(YEAR(I4),MONTH(I4),8-2))</f>
        <v>44319</v>
      </c>
      <c r="C10" s="11"/>
      <c r="D10" s="14">
        <f>I38</f>
        <v>1.104166667</v>
      </c>
      <c r="E10" s="11"/>
      <c r="F10" s="15">
        <f>(D10*24)*I5</f>
        <v>662.5</v>
      </c>
      <c r="G10" s="11"/>
      <c r="H10" s="1"/>
      <c r="I10" s="1"/>
      <c r="J10" s="1"/>
    </row>
    <row r="11" ht="24.75" customHeight="1">
      <c r="A11" s="1"/>
      <c r="B11" s="13">
        <f>DATE(YEAR(I4),MONTH(I4),1+2*7)-WEEKDAY(DATE(YEAR(I4),MONTH(I4),8-2))</f>
        <v>44326</v>
      </c>
      <c r="C11" s="11"/>
      <c r="D11" s="14">
        <f>I48</f>
        <v>1.5625</v>
      </c>
      <c r="E11" s="11"/>
      <c r="F11" s="15">
        <f>(D11*24)*I5</f>
        <v>937.5</v>
      </c>
      <c r="G11" s="11"/>
      <c r="H11" s="1"/>
      <c r="I11" s="1"/>
      <c r="J11" s="1"/>
    </row>
    <row r="12" ht="24.75" customHeight="1">
      <c r="A12" s="1"/>
      <c r="B12" s="13">
        <f>DATE(YEAR(I4),MONTH(I4),1+3*7)-WEEKDAY(DATE(YEAR(I4),MONTH(I4),8-2))</f>
        <v>44333</v>
      </c>
      <c r="C12" s="11"/>
      <c r="D12" s="14">
        <f>I58</f>
        <v>1.652777778</v>
      </c>
      <c r="E12" s="11"/>
      <c r="F12" s="15">
        <f>(D12*24)*I5</f>
        <v>991.6666667</v>
      </c>
      <c r="G12" s="11"/>
      <c r="H12" s="1"/>
      <c r="I12" s="1"/>
      <c r="J12" s="1"/>
    </row>
    <row r="13" ht="24.75" customHeight="1">
      <c r="A13" s="1"/>
      <c r="B13" s="13">
        <f>DATE(YEAR(I4),MONTH(I4),1+4*7)-WEEKDAY(DATE(YEAR(I4),MONTH(I4),8-2))</f>
        <v>44340</v>
      </c>
      <c r="C13" s="11"/>
      <c r="D13" s="14">
        <f>I68</f>
        <v>0.2083333333</v>
      </c>
      <c r="E13" s="11"/>
      <c r="F13" s="15">
        <f>(D13*24)*I5</f>
        <v>125</v>
      </c>
      <c r="G13" s="11"/>
      <c r="H13" s="1"/>
      <c r="I13" s="1"/>
      <c r="J13" s="1"/>
    </row>
    <row r="14" ht="24.0" customHeight="1">
      <c r="A14" s="1"/>
      <c r="B14" s="16" t="s">
        <v>7</v>
      </c>
      <c r="D14" s="53">
        <f>SUM(D9:E13)</f>
        <v>5.697916667</v>
      </c>
      <c r="F14" s="54">
        <f>SUM(F9:G13)</f>
        <v>3418.75</v>
      </c>
      <c r="H14" s="1"/>
      <c r="I14" s="1"/>
      <c r="J14" s="1"/>
    </row>
    <row r="15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ht="15.75" customHeight="1">
      <c r="A18" s="1"/>
      <c r="B18" s="19" t="s">
        <v>8</v>
      </c>
      <c r="C18" s="1"/>
      <c r="D18" s="1"/>
      <c r="E18" s="1"/>
      <c r="F18" s="1"/>
      <c r="G18" s="1"/>
      <c r="H18" s="1"/>
      <c r="I18" s="1"/>
      <c r="J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ht="26.25" customHeight="1">
      <c r="A20" s="20"/>
      <c r="B20" s="21" t="s">
        <v>9</v>
      </c>
      <c r="C20" s="21" t="s">
        <v>10</v>
      </c>
      <c r="D20" s="21" t="s">
        <v>11</v>
      </c>
      <c r="E20" s="22" t="s">
        <v>12</v>
      </c>
      <c r="F20" s="23"/>
      <c r="G20" s="24" t="s">
        <v>11</v>
      </c>
      <c r="H20" s="21" t="s">
        <v>12</v>
      </c>
      <c r="I20" s="21" t="s">
        <v>13</v>
      </c>
      <c r="J20" s="20"/>
    </row>
    <row r="21" ht="24.0" customHeight="1">
      <c r="A21" s="20"/>
      <c r="B21" s="25">
        <f>B9</f>
        <v>44312</v>
      </c>
      <c r="C21" s="26" t="str">
        <f t="shared" ref="C21:C27" si="1">CHOOSE( weekday(B21), "Sunday", "Monday", "Tuesday", "Wednesday", "Thursday", "Friday", "Saturday")</f>
        <v>Monday</v>
      </c>
      <c r="D21" s="55">
        <v>0.375</v>
      </c>
      <c r="E21" s="56">
        <v>0.5</v>
      </c>
      <c r="F21" s="29"/>
      <c r="G21" s="30">
        <v>0.5416666666666666</v>
      </c>
      <c r="H21" s="27">
        <v>0.7083333333333334</v>
      </c>
      <c r="I21" s="31">
        <f t="shared" ref="I21:I27" si="2">(E21-D21)+(H21-G21)</f>
        <v>0.2916666667</v>
      </c>
      <c r="J21" s="20"/>
    </row>
    <row r="22" ht="21.75" customHeight="1">
      <c r="A22" s="20"/>
      <c r="B22" s="25">
        <f t="shared" ref="B22:B27" si="3">B21+1</f>
        <v>44313</v>
      </c>
      <c r="C22" s="26" t="str">
        <f t="shared" si="1"/>
        <v>Tuesday</v>
      </c>
      <c r="D22" s="55">
        <v>0.375</v>
      </c>
      <c r="E22" s="56">
        <v>0.4895833333333333</v>
      </c>
      <c r="F22" s="29"/>
      <c r="G22" s="30">
        <v>0.5416666666666666</v>
      </c>
      <c r="H22" s="27">
        <v>0.7083333333333334</v>
      </c>
      <c r="I22" s="31">
        <f t="shared" si="2"/>
        <v>0.28125</v>
      </c>
      <c r="J22" s="20"/>
    </row>
    <row r="23" ht="21.75" customHeight="1">
      <c r="A23" s="20"/>
      <c r="B23" s="25">
        <f t="shared" si="3"/>
        <v>44314</v>
      </c>
      <c r="C23" s="26" t="str">
        <f t="shared" si="1"/>
        <v>Wednesday</v>
      </c>
      <c r="D23" s="55">
        <v>0.375</v>
      </c>
      <c r="E23" s="56">
        <v>0.4791666666666667</v>
      </c>
      <c r="F23" s="29"/>
      <c r="G23" s="57"/>
      <c r="H23" s="58"/>
      <c r="I23" s="31">
        <f t="shared" si="2"/>
        <v>0.1041666667</v>
      </c>
      <c r="J23" s="20"/>
    </row>
    <row r="24" ht="21.75" customHeight="1">
      <c r="A24" s="20"/>
      <c r="B24" s="25">
        <f t="shared" si="3"/>
        <v>44315</v>
      </c>
      <c r="C24" s="26" t="str">
        <f t="shared" si="1"/>
        <v>Thursday</v>
      </c>
      <c r="D24" s="55">
        <v>0.375</v>
      </c>
      <c r="E24" s="28">
        <v>0.4583333333333333</v>
      </c>
      <c r="F24" s="29"/>
      <c r="G24" s="30">
        <v>0.5486111111111112</v>
      </c>
      <c r="H24" s="27">
        <v>0.7083333333333334</v>
      </c>
      <c r="I24" s="31">
        <f t="shared" si="2"/>
        <v>0.2430555556</v>
      </c>
      <c r="J24" s="20"/>
    </row>
    <row r="25" ht="21.75" customHeight="1">
      <c r="A25" s="20"/>
      <c r="B25" s="25">
        <f t="shared" si="3"/>
        <v>44316</v>
      </c>
      <c r="C25" s="26" t="str">
        <f t="shared" si="1"/>
        <v>Friday</v>
      </c>
      <c r="D25" s="55">
        <v>0.375</v>
      </c>
      <c r="E25" s="28">
        <v>0.4583333333333333</v>
      </c>
      <c r="F25" s="29"/>
      <c r="G25" s="30">
        <v>0.5416666666666666</v>
      </c>
      <c r="H25" s="27">
        <v>0.7083333333333334</v>
      </c>
      <c r="I25" s="31">
        <f t="shared" si="2"/>
        <v>0.25</v>
      </c>
      <c r="J25" s="20"/>
    </row>
    <row r="26" ht="21.75" customHeight="1">
      <c r="A26" s="20"/>
      <c r="B26" s="25">
        <f t="shared" si="3"/>
        <v>44317</v>
      </c>
      <c r="C26" s="26" t="str">
        <f t="shared" si="1"/>
        <v>Saturday</v>
      </c>
      <c r="D26" s="27"/>
      <c r="E26" s="28"/>
      <c r="F26" s="29"/>
      <c r="G26" s="30"/>
      <c r="H26" s="27"/>
      <c r="I26" s="31">
        <f t="shared" si="2"/>
        <v>0</v>
      </c>
      <c r="J26" s="20"/>
    </row>
    <row r="27" ht="21.75" customHeight="1">
      <c r="A27" s="20"/>
      <c r="B27" s="25">
        <f t="shared" si="3"/>
        <v>44318</v>
      </c>
      <c r="C27" s="26" t="str">
        <f t="shared" si="1"/>
        <v>Sunday</v>
      </c>
      <c r="D27" s="27"/>
      <c r="E27" s="28"/>
      <c r="F27" s="32"/>
      <c r="G27" s="30"/>
      <c r="H27" s="27"/>
      <c r="I27" s="31">
        <f t="shared" si="2"/>
        <v>0</v>
      </c>
      <c r="J27" s="20"/>
    </row>
    <row r="28" ht="21.75" customHeight="1">
      <c r="A28" s="20"/>
      <c r="B28" s="33"/>
      <c r="C28" s="33"/>
      <c r="D28" s="33"/>
      <c r="E28" s="33"/>
      <c r="F28" s="33"/>
      <c r="G28" s="33"/>
      <c r="H28" s="34" t="s">
        <v>14</v>
      </c>
      <c r="I28" s="35">
        <f>SUM(I21:I27)</f>
        <v>1.170138889</v>
      </c>
      <c r="J28" s="20"/>
    </row>
    <row r="29" ht="13.5" customHeight="1">
      <c r="A29" s="20"/>
      <c r="B29" s="20"/>
      <c r="C29" s="20"/>
      <c r="D29" s="20"/>
      <c r="E29" s="20"/>
      <c r="F29" s="20"/>
      <c r="G29" s="20"/>
      <c r="H29" s="20"/>
      <c r="I29" s="20"/>
      <c r="J29" s="20"/>
    </row>
    <row r="30" ht="26.25" customHeight="1">
      <c r="A30" s="20"/>
      <c r="B30" s="21" t="s">
        <v>9</v>
      </c>
      <c r="C30" s="21" t="s">
        <v>10</v>
      </c>
      <c r="D30" s="21" t="s">
        <v>11</v>
      </c>
      <c r="E30" s="22" t="s">
        <v>12</v>
      </c>
      <c r="F30" s="23"/>
      <c r="G30" s="24" t="s">
        <v>11</v>
      </c>
      <c r="H30" s="21" t="s">
        <v>12</v>
      </c>
      <c r="I30" s="21" t="s">
        <v>13</v>
      </c>
      <c r="J30" s="20"/>
    </row>
    <row r="31" ht="24.0" customHeight="1">
      <c r="A31" s="20"/>
      <c r="B31" s="25">
        <f>B10</f>
        <v>44319</v>
      </c>
      <c r="C31" s="26" t="str">
        <f t="shared" ref="C31:C37" si="4">CHOOSE( weekday(B31), "Sunday", "Monday", "Tuesday", "Wednesday", "Thursday", "Friday", "Saturday")</f>
        <v>Monday</v>
      </c>
      <c r="D31" s="55">
        <v>0.3541666666666667</v>
      </c>
      <c r="E31" s="28">
        <v>0.4583333333333333</v>
      </c>
      <c r="F31" s="29"/>
      <c r="G31" s="30">
        <v>0.5416666666666666</v>
      </c>
      <c r="H31" s="55">
        <v>0.6666666666666666</v>
      </c>
      <c r="I31" s="31">
        <f t="shared" ref="I31:I37" si="5">(E31-D31)+(H31-G31)</f>
        <v>0.2291666667</v>
      </c>
      <c r="J31" s="20"/>
    </row>
    <row r="32" ht="21.75" customHeight="1">
      <c r="A32" s="20"/>
      <c r="B32" s="25">
        <f t="shared" ref="B32:B37" si="6">B31+1</f>
        <v>44320</v>
      </c>
      <c r="C32" s="26" t="str">
        <f t="shared" si="4"/>
        <v>Tuesday</v>
      </c>
      <c r="D32" s="55">
        <v>0.3541666666666667</v>
      </c>
      <c r="E32" s="28">
        <v>0.4583333333333333</v>
      </c>
      <c r="F32" s="29"/>
      <c r="G32" s="30">
        <v>0.5416666666666666</v>
      </c>
      <c r="H32" s="55">
        <v>0.6666666666666666</v>
      </c>
      <c r="I32" s="31">
        <f t="shared" si="5"/>
        <v>0.2291666667</v>
      </c>
      <c r="J32" s="20"/>
    </row>
    <row r="33" ht="21.75" customHeight="1">
      <c r="A33" s="20"/>
      <c r="B33" s="25">
        <f t="shared" si="6"/>
        <v>44321</v>
      </c>
      <c r="C33" s="26" t="str">
        <f t="shared" si="4"/>
        <v>Wednesday</v>
      </c>
      <c r="D33" s="55"/>
      <c r="E33" s="59"/>
      <c r="F33" s="29"/>
      <c r="G33" s="30">
        <v>0.5416666666666666</v>
      </c>
      <c r="H33" s="55">
        <v>0.6666666666666666</v>
      </c>
      <c r="I33" s="31">
        <f t="shared" si="5"/>
        <v>0.125</v>
      </c>
      <c r="J33" s="20"/>
    </row>
    <row r="34" ht="21.75" customHeight="1">
      <c r="A34" s="20"/>
      <c r="B34" s="25">
        <f t="shared" si="6"/>
        <v>44322</v>
      </c>
      <c r="C34" s="26" t="str">
        <f t="shared" si="4"/>
        <v>Thursday</v>
      </c>
      <c r="D34" s="55">
        <v>0.3541666666666667</v>
      </c>
      <c r="E34" s="28">
        <v>0.4583333333333333</v>
      </c>
      <c r="F34" s="29"/>
      <c r="G34" s="30">
        <v>0.5416666666666666</v>
      </c>
      <c r="H34" s="55">
        <v>0.6666666666666666</v>
      </c>
      <c r="I34" s="31">
        <f t="shared" si="5"/>
        <v>0.2291666667</v>
      </c>
      <c r="J34" s="20"/>
    </row>
    <row r="35" ht="21.75" customHeight="1">
      <c r="A35" s="20"/>
      <c r="B35" s="25">
        <f t="shared" si="6"/>
        <v>44323</v>
      </c>
      <c r="C35" s="26" t="str">
        <f t="shared" si="4"/>
        <v>Friday</v>
      </c>
      <c r="D35" s="55">
        <v>0.3541666666666667</v>
      </c>
      <c r="E35" s="28">
        <v>0.4583333333333333</v>
      </c>
      <c r="F35" s="29"/>
      <c r="G35" s="30">
        <v>0.5416666666666666</v>
      </c>
      <c r="H35" s="55">
        <v>0.6666666666666666</v>
      </c>
      <c r="I35" s="31">
        <f t="shared" si="5"/>
        <v>0.2291666667</v>
      </c>
      <c r="J35" s="20"/>
    </row>
    <row r="36" ht="21.75" customHeight="1">
      <c r="A36" s="20"/>
      <c r="B36" s="25">
        <f t="shared" si="6"/>
        <v>44324</v>
      </c>
      <c r="C36" s="26" t="str">
        <f t="shared" si="4"/>
        <v>Saturday</v>
      </c>
      <c r="D36" s="27">
        <v>0.375</v>
      </c>
      <c r="E36" s="28">
        <v>0.4375</v>
      </c>
      <c r="F36" s="29"/>
      <c r="G36" s="30"/>
      <c r="H36" s="27"/>
      <c r="I36" s="31">
        <f t="shared" si="5"/>
        <v>0.0625</v>
      </c>
      <c r="J36" s="20"/>
    </row>
    <row r="37" ht="21.75" customHeight="1">
      <c r="A37" s="20"/>
      <c r="B37" s="25">
        <f t="shared" si="6"/>
        <v>44325</v>
      </c>
      <c r="C37" s="26" t="str">
        <f t="shared" si="4"/>
        <v>Sunday</v>
      </c>
      <c r="D37" s="27"/>
      <c r="E37" s="28"/>
      <c r="F37" s="32"/>
      <c r="G37" s="30"/>
      <c r="H37" s="27"/>
      <c r="I37" s="31">
        <f t="shared" si="5"/>
        <v>0</v>
      </c>
      <c r="J37" s="20"/>
    </row>
    <row r="38" ht="21.75" customHeight="1">
      <c r="A38" s="20"/>
      <c r="B38" s="33"/>
      <c r="C38" s="33"/>
      <c r="D38" s="33"/>
      <c r="E38" s="33"/>
      <c r="F38" s="33"/>
      <c r="G38" s="33"/>
      <c r="H38" s="34" t="s">
        <v>15</v>
      </c>
      <c r="I38" s="35">
        <f>SUM(I31:I37)</f>
        <v>1.104166667</v>
      </c>
      <c r="J38" s="20"/>
    </row>
    <row r="39" ht="13.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</row>
    <row r="40" ht="26.25" customHeight="1">
      <c r="A40" s="20"/>
      <c r="B40" s="21" t="s">
        <v>9</v>
      </c>
      <c r="C40" s="21" t="s">
        <v>10</v>
      </c>
      <c r="D40" s="21" t="s">
        <v>11</v>
      </c>
      <c r="E40" s="22" t="s">
        <v>12</v>
      </c>
      <c r="F40" s="23"/>
      <c r="G40" s="24" t="s">
        <v>11</v>
      </c>
      <c r="H40" s="21" t="s">
        <v>12</v>
      </c>
      <c r="I40" s="21" t="s">
        <v>13</v>
      </c>
      <c r="J40" s="20"/>
    </row>
    <row r="41" ht="24.0" customHeight="1">
      <c r="A41" s="20"/>
      <c r="B41" s="25">
        <f>B11</f>
        <v>44326</v>
      </c>
      <c r="C41" s="26" t="str">
        <f t="shared" ref="C41:C47" si="7">CHOOSE( weekday(B41), "Sunday", "Monday", "Tuesday", "Wednesday", "Thursday", "Friday", "Saturday")</f>
        <v>Monday</v>
      </c>
      <c r="D41" s="55">
        <v>0.2916666666666667</v>
      </c>
      <c r="E41" s="56">
        <v>0.4166666666666667</v>
      </c>
      <c r="F41" s="29"/>
      <c r="G41" s="60">
        <v>0.5</v>
      </c>
      <c r="H41" s="27">
        <v>0.7083333333333334</v>
      </c>
      <c r="I41" s="31">
        <f t="shared" ref="I41:I47" si="8">(E41-D41)+(H41-G41)</f>
        <v>0.3333333333</v>
      </c>
      <c r="J41" s="20"/>
    </row>
    <row r="42" ht="21.75" customHeight="1">
      <c r="A42" s="20"/>
      <c r="B42" s="25">
        <f t="shared" ref="B42:B47" si="9">B41+1</f>
        <v>44327</v>
      </c>
      <c r="C42" s="26" t="str">
        <f t="shared" si="7"/>
        <v>Tuesday</v>
      </c>
      <c r="D42" s="55">
        <v>0.2916666666666667</v>
      </c>
      <c r="E42" s="56">
        <v>0.4166666666666667</v>
      </c>
      <c r="F42" s="29"/>
      <c r="G42" s="60">
        <v>0.5</v>
      </c>
      <c r="H42" s="27">
        <v>0.7083333333333334</v>
      </c>
      <c r="I42" s="31">
        <f t="shared" si="8"/>
        <v>0.3333333333</v>
      </c>
      <c r="J42" s="20"/>
    </row>
    <row r="43" ht="21.75" customHeight="1">
      <c r="A43" s="20"/>
      <c r="B43" s="25">
        <f t="shared" si="9"/>
        <v>44328</v>
      </c>
      <c r="C43" s="26" t="str">
        <f t="shared" si="7"/>
        <v>Wednesday</v>
      </c>
      <c r="D43" s="55">
        <v>0.2916666666666667</v>
      </c>
      <c r="E43" s="56">
        <v>0.4166666666666667</v>
      </c>
      <c r="F43" s="29"/>
      <c r="G43" s="60">
        <v>0.5</v>
      </c>
      <c r="H43" s="55">
        <v>0.625</v>
      </c>
      <c r="I43" s="31">
        <f t="shared" si="8"/>
        <v>0.25</v>
      </c>
      <c r="J43" s="20"/>
    </row>
    <row r="44" ht="21.75" customHeight="1">
      <c r="A44" s="20"/>
      <c r="B44" s="25">
        <f t="shared" si="9"/>
        <v>44329</v>
      </c>
      <c r="C44" s="26" t="str">
        <f t="shared" si="7"/>
        <v>Thursday</v>
      </c>
      <c r="D44" s="55">
        <v>0.2916666666666667</v>
      </c>
      <c r="E44" s="56">
        <v>0.4166666666666667</v>
      </c>
      <c r="F44" s="29"/>
      <c r="G44" s="60">
        <v>0.5</v>
      </c>
      <c r="H44" s="55">
        <v>0.6875</v>
      </c>
      <c r="I44" s="31">
        <f t="shared" si="8"/>
        <v>0.3125</v>
      </c>
      <c r="J44" s="20"/>
    </row>
    <row r="45" ht="21.75" customHeight="1">
      <c r="A45" s="20"/>
      <c r="B45" s="25">
        <f t="shared" si="9"/>
        <v>44330</v>
      </c>
      <c r="C45" s="26" t="str">
        <f t="shared" si="7"/>
        <v>Friday</v>
      </c>
      <c r="D45" s="55">
        <v>0.2916666666666667</v>
      </c>
      <c r="E45" s="56">
        <v>0.4166666666666667</v>
      </c>
      <c r="F45" s="29"/>
      <c r="G45" s="60">
        <v>0.5</v>
      </c>
      <c r="H45" s="27">
        <v>0.7083333333333334</v>
      </c>
      <c r="I45" s="31">
        <f t="shared" si="8"/>
        <v>0.3333333333</v>
      </c>
      <c r="J45" s="20"/>
    </row>
    <row r="46" ht="21.75" customHeight="1">
      <c r="A46" s="20"/>
      <c r="B46" s="25">
        <f t="shared" si="9"/>
        <v>44331</v>
      </c>
      <c r="C46" s="26" t="str">
        <f t="shared" si="7"/>
        <v>Saturday</v>
      </c>
      <c r="D46" s="27"/>
      <c r="E46" s="28"/>
      <c r="F46" s="29"/>
      <c r="G46" s="30"/>
      <c r="H46" s="27"/>
      <c r="I46" s="31">
        <f t="shared" si="8"/>
        <v>0</v>
      </c>
      <c r="J46" s="20"/>
    </row>
    <row r="47" ht="21.75" customHeight="1">
      <c r="A47" s="20"/>
      <c r="B47" s="25">
        <f t="shared" si="9"/>
        <v>44332</v>
      </c>
      <c r="C47" s="26" t="str">
        <f t="shared" si="7"/>
        <v>Sunday</v>
      </c>
      <c r="D47" s="27"/>
      <c r="E47" s="28"/>
      <c r="F47" s="32"/>
      <c r="G47" s="30"/>
      <c r="H47" s="27"/>
      <c r="I47" s="31">
        <f t="shared" si="8"/>
        <v>0</v>
      </c>
      <c r="J47" s="20"/>
    </row>
    <row r="48" ht="21.75" customHeight="1">
      <c r="A48" s="20"/>
      <c r="B48" s="33"/>
      <c r="C48" s="33"/>
      <c r="D48" s="33"/>
      <c r="E48" s="33"/>
      <c r="F48" s="33"/>
      <c r="G48" s="33"/>
      <c r="H48" s="34" t="s">
        <v>16</v>
      </c>
      <c r="I48" s="35">
        <f>SUM(I41:I47)</f>
        <v>1.5625</v>
      </c>
      <c r="J48" s="20"/>
    </row>
    <row r="49" ht="13.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ht="26.25" customHeight="1">
      <c r="A50" s="20"/>
      <c r="B50" s="21" t="s">
        <v>9</v>
      </c>
      <c r="C50" s="21" t="s">
        <v>10</v>
      </c>
      <c r="D50" s="21" t="s">
        <v>11</v>
      </c>
      <c r="E50" s="22" t="s">
        <v>12</v>
      </c>
      <c r="F50" s="23"/>
      <c r="G50" s="24" t="s">
        <v>11</v>
      </c>
      <c r="H50" s="21" t="s">
        <v>12</v>
      </c>
      <c r="I50" s="21" t="s">
        <v>13</v>
      </c>
      <c r="J50" s="20"/>
    </row>
    <row r="51" ht="24.0" customHeight="1">
      <c r="A51" s="20"/>
      <c r="B51" s="25">
        <f>B12</f>
        <v>44333</v>
      </c>
      <c r="C51" s="26" t="str">
        <f t="shared" ref="C51:C57" si="10">CHOOSE( weekday(B41), "Sunday", "Monday", "Tuesday", "Wednesday", "Thursday", "Friday", "Saturday")</f>
        <v>Monday</v>
      </c>
      <c r="D51" s="55">
        <v>0.375</v>
      </c>
      <c r="E51" s="56">
        <v>0.5</v>
      </c>
      <c r="F51" s="29"/>
      <c r="G51" s="30">
        <v>0.5416666666666666</v>
      </c>
      <c r="H51" s="27">
        <v>0.75</v>
      </c>
      <c r="I51" s="31">
        <f t="shared" ref="I51:I57" si="11">(E51-D51)+(H51-G51)</f>
        <v>0.3333333333</v>
      </c>
      <c r="J51" s="20"/>
    </row>
    <row r="52" ht="21.75" customHeight="1">
      <c r="A52" s="20"/>
      <c r="B52" s="36">
        <f t="shared" ref="B52:B57" si="12">B51+1</f>
        <v>44334</v>
      </c>
      <c r="C52" s="26" t="str">
        <f t="shared" si="10"/>
        <v>Tuesday</v>
      </c>
      <c r="D52" s="55">
        <v>0.3541666666666667</v>
      </c>
      <c r="E52" s="56">
        <v>0.4791666666666667</v>
      </c>
      <c r="F52" s="29"/>
      <c r="G52" s="30">
        <v>0.5416666666666666</v>
      </c>
      <c r="H52" s="27">
        <v>0.75</v>
      </c>
      <c r="I52" s="31">
        <f t="shared" si="11"/>
        <v>0.3333333333</v>
      </c>
      <c r="J52" s="20"/>
    </row>
    <row r="53" ht="21.75" customHeight="1">
      <c r="A53" s="20"/>
      <c r="B53" s="36">
        <f t="shared" si="12"/>
        <v>44335</v>
      </c>
      <c r="C53" s="26" t="str">
        <f t="shared" si="10"/>
        <v>Wednesday</v>
      </c>
      <c r="D53" s="27">
        <v>0.3333333333333333</v>
      </c>
      <c r="E53" s="28">
        <v>0.4583333333333333</v>
      </c>
      <c r="F53" s="29"/>
      <c r="G53" s="30">
        <v>0.5416666666666666</v>
      </c>
      <c r="H53" s="27">
        <v>0.75</v>
      </c>
      <c r="I53" s="31">
        <f t="shared" si="11"/>
        <v>0.3333333333</v>
      </c>
      <c r="J53" s="20"/>
    </row>
    <row r="54" ht="21.75" customHeight="1">
      <c r="A54" s="20"/>
      <c r="B54" s="36">
        <f t="shared" si="12"/>
        <v>44336</v>
      </c>
      <c r="C54" s="26" t="str">
        <f t="shared" si="10"/>
        <v>Thursday</v>
      </c>
      <c r="D54" s="55">
        <v>0.3611111111111111</v>
      </c>
      <c r="E54" s="28">
        <v>0.4583333333333333</v>
      </c>
      <c r="F54" s="29"/>
      <c r="G54" s="30">
        <v>0.5416666666666666</v>
      </c>
      <c r="H54" s="27">
        <v>0.75</v>
      </c>
      <c r="I54" s="31">
        <f t="shared" si="11"/>
        <v>0.3055555556</v>
      </c>
      <c r="J54" s="20"/>
    </row>
    <row r="55" ht="21.75" customHeight="1">
      <c r="A55" s="20"/>
      <c r="B55" s="36">
        <f t="shared" si="12"/>
        <v>44337</v>
      </c>
      <c r="C55" s="26" t="str">
        <f t="shared" si="10"/>
        <v>Friday</v>
      </c>
      <c r="D55" s="27">
        <v>0.3333333333333333</v>
      </c>
      <c r="E55" s="56">
        <v>0.4722222222222222</v>
      </c>
      <c r="F55" s="29"/>
      <c r="G55" s="30">
        <v>0.5416666666666666</v>
      </c>
      <c r="H55" s="27">
        <v>0.75</v>
      </c>
      <c r="I55" s="31">
        <f t="shared" si="11"/>
        <v>0.3472222222</v>
      </c>
      <c r="J55" s="20"/>
    </row>
    <row r="56" ht="21.75" customHeight="1">
      <c r="A56" s="20"/>
      <c r="B56" s="36">
        <f t="shared" si="12"/>
        <v>44338</v>
      </c>
      <c r="C56" s="26" t="str">
        <f t="shared" si="10"/>
        <v>Saturday</v>
      </c>
      <c r="D56" s="27"/>
      <c r="E56" s="28"/>
      <c r="F56" s="29"/>
      <c r="G56" s="30"/>
      <c r="H56" s="27"/>
      <c r="I56" s="31">
        <f t="shared" si="11"/>
        <v>0</v>
      </c>
      <c r="J56" s="20"/>
    </row>
    <row r="57" ht="21.75" customHeight="1">
      <c r="A57" s="20"/>
      <c r="B57" s="36">
        <f t="shared" si="12"/>
        <v>44339</v>
      </c>
      <c r="C57" s="26" t="str">
        <f t="shared" si="10"/>
        <v>Sunday</v>
      </c>
      <c r="D57" s="27"/>
      <c r="E57" s="28"/>
      <c r="F57" s="32"/>
      <c r="G57" s="30"/>
      <c r="H57" s="27"/>
      <c r="I57" s="31">
        <f t="shared" si="11"/>
        <v>0</v>
      </c>
      <c r="J57" s="20"/>
    </row>
    <row r="58" ht="21.75" customHeight="1">
      <c r="A58" s="20"/>
      <c r="B58" s="33"/>
      <c r="C58" s="33"/>
      <c r="D58" s="33"/>
      <c r="E58" s="33"/>
      <c r="F58" s="33"/>
      <c r="G58" s="33"/>
      <c r="H58" s="34" t="s">
        <v>17</v>
      </c>
      <c r="I58" s="35">
        <f>SUM(I51:I57)</f>
        <v>1.652777778</v>
      </c>
      <c r="J58" s="20"/>
    </row>
    <row r="59" ht="13.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</row>
    <row r="60" ht="26.25" customHeight="1">
      <c r="A60" s="20"/>
      <c r="B60" s="21" t="s">
        <v>9</v>
      </c>
      <c r="C60" s="21" t="s">
        <v>10</v>
      </c>
      <c r="D60" s="21" t="s">
        <v>11</v>
      </c>
      <c r="E60" s="22" t="s">
        <v>12</v>
      </c>
      <c r="F60" s="23"/>
      <c r="G60" s="24" t="s">
        <v>11</v>
      </c>
      <c r="H60" s="21" t="s">
        <v>12</v>
      </c>
      <c r="I60" s="21" t="s">
        <v>13</v>
      </c>
      <c r="J60" s="20"/>
    </row>
    <row r="61" ht="24.0" customHeight="1">
      <c r="A61" s="20"/>
      <c r="B61" s="25">
        <f>B13</f>
        <v>44340</v>
      </c>
      <c r="C61" s="26" t="str">
        <f t="shared" ref="C61:C67" si="13">CHOOSE( weekday(B61), "Sunday", "Monday", "Tuesday", "Wednesday", "Thursday", "Friday", "Saturday")</f>
        <v>Monday</v>
      </c>
      <c r="D61" s="27">
        <v>0.3333333333333333</v>
      </c>
      <c r="E61" s="28">
        <v>0.4583333333333333</v>
      </c>
      <c r="F61" s="29"/>
      <c r="G61" s="30">
        <v>0.5416666666666666</v>
      </c>
      <c r="H61" s="27">
        <v>0.625</v>
      </c>
      <c r="I61" s="31">
        <f t="shared" ref="I61:I67" si="14">(E61-D61)+(H61-G61)</f>
        <v>0.2083333333</v>
      </c>
      <c r="J61" s="20"/>
    </row>
    <row r="62" ht="21.75" customHeight="1">
      <c r="A62" s="20"/>
      <c r="B62" s="36">
        <f t="shared" ref="B62:B67" si="15">B61+1</f>
        <v>44341</v>
      </c>
      <c r="C62" s="26" t="str">
        <f t="shared" si="13"/>
        <v>Tuesday</v>
      </c>
      <c r="D62" s="27"/>
      <c r="E62" s="28"/>
      <c r="F62" s="29"/>
      <c r="G62" s="30"/>
      <c r="H62" s="27"/>
      <c r="I62" s="31">
        <f t="shared" si="14"/>
        <v>0</v>
      </c>
      <c r="J62" s="20"/>
    </row>
    <row r="63" ht="21.75" customHeight="1">
      <c r="A63" s="20"/>
      <c r="B63" s="36">
        <f t="shared" si="15"/>
        <v>44342</v>
      </c>
      <c r="C63" s="26" t="str">
        <f t="shared" si="13"/>
        <v>Wednesday</v>
      </c>
      <c r="D63" s="27"/>
      <c r="E63" s="28"/>
      <c r="F63" s="29"/>
      <c r="G63" s="30"/>
      <c r="H63" s="27"/>
      <c r="I63" s="31">
        <f t="shared" si="14"/>
        <v>0</v>
      </c>
      <c r="J63" s="20"/>
    </row>
    <row r="64" ht="21.75" customHeight="1">
      <c r="A64" s="20"/>
      <c r="B64" s="36">
        <f t="shared" si="15"/>
        <v>44343</v>
      </c>
      <c r="C64" s="26" t="str">
        <f t="shared" si="13"/>
        <v>Thursday</v>
      </c>
      <c r="D64" s="27"/>
      <c r="E64" s="28"/>
      <c r="F64" s="29"/>
      <c r="G64" s="30"/>
      <c r="H64" s="27"/>
      <c r="I64" s="31">
        <f t="shared" si="14"/>
        <v>0</v>
      </c>
      <c r="J64" s="20"/>
    </row>
    <row r="65" ht="21.75" customHeight="1">
      <c r="A65" s="20"/>
      <c r="B65" s="36">
        <f t="shared" si="15"/>
        <v>44344</v>
      </c>
      <c r="C65" s="26" t="str">
        <f t="shared" si="13"/>
        <v>Friday</v>
      </c>
      <c r="D65" s="27"/>
      <c r="E65" s="28"/>
      <c r="F65" s="29"/>
      <c r="G65" s="30"/>
      <c r="H65" s="27"/>
      <c r="I65" s="31">
        <f t="shared" si="14"/>
        <v>0</v>
      </c>
      <c r="J65" s="20"/>
    </row>
    <row r="66" ht="21.75" customHeight="1">
      <c r="A66" s="20"/>
      <c r="B66" s="36">
        <f t="shared" si="15"/>
        <v>44345</v>
      </c>
      <c r="C66" s="26" t="str">
        <f t="shared" si="13"/>
        <v>Saturday</v>
      </c>
      <c r="D66" s="27"/>
      <c r="E66" s="28"/>
      <c r="F66" s="29"/>
      <c r="G66" s="30"/>
      <c r="H66" s="27"/>
      <c r="I66" s="31">
        <f t="shared" si="14"/>
        <v>0</v>
      </c>
      <c r="J66" s="20"/>
    </row>
    <row r="67" ht="21.75" customHeight="1">
      <c r="A67" s="20"/>
      <c r="B67" s="36">
        <f t="shared" si="15"/>
        <v>44346</v>
      </c>
      <c r="C67" s="26" t="str">
        <f t="shared" si="13"/>
        <v>Sunday</v>
      </c>
      <c r="D67" s="27"/>
      <c r="E67" s="28"/>
      <c r="F67" s="32"/>
      <c r="G67" s="30"/>
      <c r="H67" s="27"/>
      <c r="I67" s="31">
        <f t="shared" si="14"/>
        <v>0</v>
      </c>
      <c r="J67" s="20"/>
    </row>
    <row r="68" ht="21.75" customHeight="1">
      <c r="A68" s="20"/>
      <c r="B68" s="33"/>
      <c r="C68" s="33"/>
      <c r="D68" s="33"/>
      <c r="E68" s="33"/>
      <c r="F68" s="33"/>
      <c r="G68" s="33"/>
      <c r="H68" s="34" t="s">
        <v>18</v>
      </c>
      <c r="I68" s="35">
        <f>SUM(I61:I67)</f>
        <v>0.2083333333</v>
      </c>
      <c r="J68" s="20"/>
    </row>
    <row r="69" ht="21.75" customHeight="1">
      <c r="A69" s="20"/>
      <c r="B69" s="20"/>
      <c r="C69" s="20"/>
      <c r="D69" s="20"/>
      <c r="E69" s="20"/>
      <c r="F69" s="20"/>
      <c r="G69" s="20"/>
      <c r="H69" s="20"/>
      <c r="I69" s="20"/>
      <c r="J69" s="20"/>
    </row>
    <row r="70" ht="21.75" customHeight="1">
      <c r="A70" s="20"/>
      <c r="B70" s="20"/>
      <c r="C70" s="20"/>
      <c r="D70" s="20"/>
      <c r="E70" s="37"/>
      <c r="F70" s="37"/>
      <c r="G70" s="37"/>
      <c r="H70" s="38"/>
      <c r="I70" s="39"/>
      <c r="J70" s="40"/>
    </row>
    <row r="71" ht="27.0" customHeight="1">
      <c r="A71" s="20"/>
      <c r="B71" s="41" t="s">
        <v>19</v>
      </c>
      <c r="C71" s="1"/>
      <c r="D71" s="42"/>
      <c r="E71" s="43"/>
      <c r="F71" s="20"/>
      <c r="G71" s="20"/>
      <c r="H71" s="44"/>
      <c r="I71" s="45"/>
      <c r="J71" s="40"/>
    </row>
    <row r="72" ht="27.0" customHeight="1">
      <c r="A72" s="20"/>
      <c r="B72" s="41" t="s">
        <v>20</v>
      </c>
      <c r="C72" s="1"/>
      <c r="D72" s="42"/>
      <c r="E72" s="42"/>
      <c r="F72" s="37"/>
      <c r="G72" s="37"/>
      <c r="H72" s="38"/>
      <c r="I72" s="46"/>
      <c r="J72" s="40"/>
    </row>
    <row r="73" ht="15.75" customHeight="1">
      <c r="A73" s="20"/>
      <c r="B73" s="20"/>
      <c r="C73" s="20"/>
      <c r="D73" s="20"/>
      <c r="E73" s="20"/>
      <c r="F73" s="20"/>
      <c r="G73" s="20"/>
      <c r="H73" s="40"/>
      <c r="I73" s="40"/>
      <c r="J73" s="40"/>
    </row>
    <row r="74" ht="15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</row>
    <row r="75" ht="15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</row>
    <row r="76" ht="18.0" customHeight="1">
      <c r="A76" s="1"/>
      <c r="B76" s="47"/>
      <c r="C76" s="47"/>
      <c r="D76" s="47"/>
      <c r="E76" s="47"/>
      <c r="F76" s="1"/>
      <c r="G76" s="1"/>
      <c r="H76" s="1"/>
      <c r="I76" s="1"/>
      <c r="J76" s="1"/>
    </row>
    <row r="77" ht="17.25" customHeight="1">
      <c r="A77" s="1"/>
      <c r="B77" s="47"/>
      <c r="C77" s="47"/>
      <c r="D77" s="47"/>
      <c r="E77" s="47"/>
      <c r="F77" s="1"/>
      <c r="G77" s="1"/>
      <c r="H77" s="48"/>
      <c r="I77" s="49" t="s">
        <v>25</v>
      </c>
      <c r="J77" s="1"/>
    </row>
    <row r="78" ht="11.2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J80" s="1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B2:I2"/>
    <mergeCell ref="B4:C4"/>
    <mergeCell ref="B5:C5"/>
    <mergeCell ref="D8:E8"/>
    <mergeCell ref="F8:G8"/>
    <mergeCell ref="D4:F4"/>
    <mergeCell ref="D5:F5"/>
    <mergeCell ref="B8:C8"/>
    <mergeCell ref="B9:C9"/>
    <mergeCell ref="D9:E9"/>
    <mergeCell ref="F9:G9"/>
    <mergeCell ref="B10:C10"/>
    <mergeCell ref="D10:E10"/>
    <mergeCell ref="F10:G10"/>
    <mergeCell ref="D13:E13"/>
    <mergeCell ref="F13:G13"/>
    <mergeCell ref="D71:E71"/>
    <mergeCell ref="B14:C14"/>
    <mergeCell ref="D14:E14"/>
    <mergeCell ref="F14:G14"/>
    <mergeCell ref="B11:C11"/>
    <mergeCell ref="D11:E11"/>
    <mergeCell ref="F11:G11"/>
    <mergeCell ref="B12:C12"/>
    <mergeCell ref="D12:E12"/>
    <mergeCell ref="F12:G12"/>
    <mergeCell ref="B13:C13"/>
  </mergeCells>
  <hyperlinks>
    <hyperlink r:id="rId1" ref="I77"/>
  </hyperlinks>
  <drawing r:id="rId2"/>
</worksheet>
</file>